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sutaja\Documents\VPS\Projektide arved ja aruanded\Taotlus voor 2025\"/>
    </mc:Choice>
  </mc:AlternateContent>
  <xr:revisionPtr revIDLastSave="0" documentId="13_ncr:1_{62AD61FF-8270-462E-8958-3DF423D0C114}" xr6:coauthVersionLast="47" xr6:coauthVersionMax="47" xr10:uidLastSave="{00000000-0000-0000-0000-000000000000}"/>
  <bookViews>
    <workbookView xWindow="-108" yWindow="-108" windowWidth="23256" windowHeight="12576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21" i="1"/>
  <c r="G25" i="1"/>
  <c r="G29" i="1"/>
  <c r="G27" i="1"/>
  <c r="H33" i="1" l="1"/>
  <c r="G35" i="1" s="1"/>
  <c r="G33" i="1"/>
</calcChain>
</file>

<file path=xl/sharedStrings.xml><?xml version="1.0" encoding="utf-8"?>
<sst xmlns="http://schemas.openxmlformats.org/spreadsheetml/2006/main" count="39" uniqueCount="37">
  <si>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</si>
  <si>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</si>
  <si>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</si>
  <si>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</si>
  <si>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</si>
  <si>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</si>
  <si>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</si>
  <si>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</si>
  <si>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</si>
  <si>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</si>
  <si>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</si>
  <si>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</si>
  <si>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</si>
  <si>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</si>
  <si>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</si>
  <si>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</si>
  <si>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</si>
  <si>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</si>
  <si>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</si>
  <si>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</si>
  <si>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</si>
  <si>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</si>
  <si>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</si>
  <si>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</si>
  <si>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</si>
  <si>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</si>
  <si>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</si>
  <si>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Alansi Vabatahtlik Päästeselts MTÜ</t>
  </si>
  <si>
    <t>31,12,2025</t>
  </si>
  <si>
    <t>Ain Salupõld</t>
  </si>
  <si>
    <t>Juhatuse liige</t>
  </si>
  <si>
    <t>alansikivi@gmail.com</t>
  </si>
  <si>
    <t>01,01,2026</t>
  </si>
  <si>
    <t>01,05,2025</t>
  </si>
  <si>
    <t>OÜ Janmar  arve</t>
  </si>
  <si>
    <t xml:space="preserve">OÜ GLASNER GRUPP arve </t>
  </si>
  <si>
    <t>OÜ RODWIS 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</si>
</sst>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6" xfId="0" applyBorder="1"/>
    <xf numFmtId="1" fontId="0" fillId="0" borderId="5" xfId="0" applyNumberFormat="1" applyBorder="1"/>
    <xf numFmtId="1" fontId="0" fillId="0" borderId="7" xfId="0" applyNumberFormat="1" applyBorder="1"/>
    <xf numFmtId="0" fontId="0" fillId="0" borderId="9" xfId="0" applyBorder="1"/>
    <xf numFmtId="1" fontId="0" fillId="0" borderId="1" xfId="0" applyNumberFormat="1" applyBorder="1"/>
    <xf numFmtId="0" fontId="0" fillId="0" borderId="12" xfId="0" applyBorder="1"/>
    <xf numFmtId="1" fontId="0" fillId="0" borderId="11" xfId="0" applyNumberFormat="1" applyBorder="1"/>
    <xf numFmtId="1" fontId="0" fillId="0" borderId="13" xfId="0" applyNumberFormat="1" applyBorder="1"/>
    <xf numFmtId="0" fontId="2" fillId="0" borderId="2" xfId="0" applyFont="1" applyBorder="1" applyAlignment="1">
      <alignment wrapText="1"/>
    </xf>
    <xf numFmtId="0" fontId="2" fillId="0" borderId="16" xfId="0" applyFont="1" applyBorder="1" applyAlignment="1">
      <alignment vertical="top"/>
    </xf>
    <xf numFmtId="0" fontId="2" fillId="0" borderId="16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5" xfId="0" applyFont="1" applyBorder="1"/>
    <xf numFmtId="0" fontId="0" fillId="2" borderId="17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18" xfId="0" applyFill="1" applyBorder="1"/>
    <xf numFmtId="0" fontId="0" fillId="2" borderId="1" xfId="0" applyFill="1" applyBorder="1"/>
    <xf numFmtId="0" fontId="0" fillId="2" borderId="10" xfId="0" applyFill="1" applyBorder="1"/>
    <xf numFmtId="0" fontId="0" fillId="2" borderId="19" xfId="0" applyFill="1" applyBorder="1"/>
    <xf numFmtId="0" fontId="8" fillId="0" borderId="3" xfId="0" applyFont="1" applyBorder="1"/>
    <xf numFmtId="0" fontId="8" fillId="0" borderId="14" xfId="0" applyFont="1" applyBorder="1"/>
    <xf numFmtId="0" fontId="8" fillId="0" borderId="4" xfId="0" applyFont="1" applyBorder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9" fillId="2" borderId="1" xfId="2" applyFill="1" applyBorder="1" applyAlignment="1">
      <alignment horizontal="left"/>
    </xf>
    <xf numFmtId="0" fontId="0" fillId="2" borderId="26" xfId="0" applyFill="1" applyBorder="1"/>
    <xf numFmtId="0" fontId="0" fillId="2" borderId="27" xfId="0" applyFill="1" applyBorder="1"/>
    <xf numFmtId="0" fontId="0" fillId="2" borderId="1" xfId="0" applyFill="1" applyBorder="1" applyAlignment="1">
      <alignment horizontal="left"/>
    </xf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2" fillId="0" borderId="23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2" borderId="21" xfId="0" applyFont="1" applyFill="1" applyBorder="1" applyAlignment="1">
      <alignment horizontal="right" wrapText="1"/>
    </xf>
    <xf numFmtId="0" fontId="2" fillId="2" borderId="25" xfId="0" applyFont="1" applyFill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0" fillId="2" borderId="28" xfId="0" applyFill="1" applyBorder="1"/>
    <xf numFmtId="0" fontId="0" fillId="2" borderId="29" xfId="0" applyFill="1" applyBorder="1"/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lansikivi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17" workbookViewId="0">
      <selection activeCell="H20" sqref="H20"/>
    </sheetView>
  </sheetViews>
  <sheetFormatPr defaultRowHeight="14.4" x14ac:dyDescent="0.3"/>
  <cols>
    <col min="1" max="1" width="41.109375" customWidth="1"/>
    <col min="2" max="2" width="28.109375" customWidth="1"/>
    <col min="3" max="3" width="18.21875" customWidth="1"/>
    <col min="4" max="4" width="21.77734375" customWidth="1"/>
    <col min="5" max="5" width="22.6640625" customWidth="1"/>
    <col min="7" max="7" width="13.109375" customWidth="1"/>
  </cols>
  <sheetData>
    <row r="1" spans="1:8" ht="18" x14ac:dyDescent="0.35">
      <c r="A1" s="20" t="s">
        <v>0</v>
      </c>
    </row>
    <row r="3" spans="1:8" x14ac:dyDescent="0.3">
      <c r="A3" s="40" t="s">
        <v>23</v>
      </c>
      <c r="B3" s="40"/>
    </row>
    <row r="5" spans="1:8" x14ac:dyDescent="0.3">
      <c r="A5" s="18" t="s">
        <v>4</v>
      </c>
      <c r="B5" s="19">
        <v>46037</v>
      </c>
    </row>
    <row r="6" spans="1:8" x14ac:dyDescent="0.3">
      <c r="A6" s="18" t="s">
        <v>8</v>
      </c>
      <c r="B6" s="32" t="s">
        <v>27</v>
      </c>
    </row>
    <row r="7" spans="1:8" x14ac:dyDescent="0.3">
      <c r="A7" s="18" t="s">
        <v>1</v>
      </c>
      <c r="B7" s="33">
        <v>80255145</v>
      </c>
    </row>
    <row r="8" spans="1:8" x14ac:dyDescent="0.3">
      <c r="A8" s="18" t="s">
        <v>3</v>
      </c>
      <c r="B8" s="37" t="s">
        <v>33</v>
      </c>
    </row>
    <row r="9" spans="1:8" x14ac:dyDescent="0.3">
      <c r="A9" s="18" t="s">
        <v>2</v>
      </c>
      <c r="B9" s="37" t="s">
        <v>28</v>
      </c>
    </row>
    <row r="10" spans="1:8" x14ac:dyDescent="0.3">
      <c r="A10" s="18" t="s">
        <v>9</v>
      </c>
      <c r="B10" s="32" t="s">
        <v>29</v>
      </c>
    </row>
    <row r="11" spans="1:8" x14ac:dyDescent="0.3">
      <c r="A11" s="18" t="s">
        <v>5</v>
      </c>
      <c r="B11" s="32" t="s">
        <v>30</v>
      </c>
    </row>
    <row r="12" spans="1:8" x14ac:dyDescent="0.3">
      <c r="A12" s="18" t="s">
        <v>6</v>
      </c>
      <c r="B12" s="32">
        <v>58059008</v>
      </c>
    </row>
    <row r="13" spans="1:8" x14ac:dyDescent="0.3">
      <c r="A13" s="18" t="s">
        <v>7</v>
      </c>
      <c r="B13" s="34" t="s">
        <v>31</v>
      </c>
    </row>
    <row r="14" spans="1:8" ht="15" thickBot="1" x14ac:dyDescent="0.35"/>
    <row r="15" spans="1:8" ht="73.05" customHeight="1" thickBot="1" x14ac:dyDescent="0.35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3">
      <c r="A16" s="35" t="s">
        <v>34</v>
      </c>
      <c r="B16" s="36">
        <v>8748</v>
      </c>
      <c r="C16" s="22"/>
      <c r="D16" s="23">
        <v>873.52</v>
      </c>
      <c r="E16" s="23"/>
      <c r="F16" s="6">
        <v>873.52</v>
      </c>
      <c r="G16" s="7">
        <v>873.52</v>
      </c>
      <c r="H16" s="8">
        <v>0</v>
      </c>
    </row>
    <row r="17" spans="1:8" x14ac:dyDescent="0.3">
      <c r="A17" s="50" t="s">
        <v>35</v>
      </c>
      <c r="B17" s="51">
        <v>2799</v>
      </c>
      <c r="C17" s="25"/>
      <c r="D17" s="26">
        <v>3600</v>
      </c>
      <c r="E17" s="26"/>
      <c r="F17" s="9">
        <v>3600</v>
      </c>
      <c r="G17" s="10">
        <v>3600</v>
      </c>
      <c r="H17" s="8">
        <v>0</v>
      </c>
    </row>
    <row r="18" spans="1:8" x14ac:dyDescent="0.3">
      <c r="A18" s="50" t="s">
        <v>36</v>
      </c>
      <c r="B18" s="51">
        <v>2508005</v>
      </c>
      <c r="C18" s="25"/>
      <c r="D18" s="26"/>
      <c r="E18" s="26">
        <v>1455.18</v>
      </c>
      <c r="F18" s="9">
        <v>1455.18</v>
      </c>
      <c r="G18" s="10">
        <v>0</v>
      </c>
      <c r="H18" s="8">
        <v>1455.52</v>
      </c>
    </row>
    <row r="19" spans="1:8" x14ac:dyDescent="0.3">
      <c r="A19" s="24"/>
      <c r="B19" s="25"/>
      <c r="C19" s="23"/>
      <c r="D19" s="23"/>
      <c r="E19" s="23"/>
      <c r="F19" s="9">
        <f t="shared" ref="F17:F32" si="0">E19/1.24+D19/1.22+C19</f>
        <v>0</v>
      </c>
      <c r="G19" s="10">
        <f t="shared" ref="G17:G32" si="1">F19-H19</f>
        <v>0</v>
      </c>
      <c r="H19" s="8">
        <f t="shared" ref="H17:H32" si="2">F19/1.1</f>
        <v>0</v>
      </c>
    </row>
    <row r="20" spans="1:8" x14ac:dyDescent="0.3">
      <c r="A20" s="24"/>
      <c r="B20" s="25"/>
      <c r="C20" s="26"/>
      <c r="D20" s="26"/>
      <c r="E20" s="26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3">
      <c r="A21" s="24"/>
      <c r="B21" s="25"/>
      <c r="C21" s="26"/>
      <c r="D21" s="26"/>
      <c r="E21" s="26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3">
      <c r="A22" s="24"/>
      <c r="B22" s="25"/>
      <c r="C22" s="26"/>
      <c r="D22" s="26"/>
      <c r="E22" s="26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3">
      <c r="A23" s="24"/>
      <c r="B23" s="25"/>
      <c r="C23" s="26"/>
      <c r="D23" s="26"/>
      <c r="E23" s="26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3">
      <c r="A24" s="24"/>
      <c r="B24" s="25"/>
      <c r="C24" s="26"/>
      <c r="D24" s="26"/>
      <c r="E24" s="26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3">
      <c r="A25" s="24"/>
      <c r="B25" s="25"/>
      <c r="C25" s="26"/>
      <c r="D25" s="26"/>
      <c r="E25" s="26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3">
      <c r="A26" s="24"/>
      <c r="B26" s="25"/>
      <c r="C26" s="23"/>
      <c r="D26" s="23"/>
      <c r="E26" s="23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3">
      <c r="A27" s="24"/>
      <c r="B27" s="25"/>
      <c r="C27" s="26"/>
      <c r="D27" s="26"/>
      <c r="E27" s="26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3">
      <c r="A28" s="24"/>
      <c r="B28" s="25"/>
      <c r="C28" s="26"/>
      <c r="D28" s="26"/>
      <c r="E28" s="26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3">
      <c r="A29" s="24"/>
      <c r="B29" s="25"/>
      <c r="C29" s="26"/>
      <c r="D29" s="26"/>
      <c r="E29" s="26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3">
      <c r="A30" s="24"/>
      <c r="B30" s="25"/>
      <c r="C30" s="23"/>
      <c r="D30" s="23"/>
      <c r="E30" s="23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3">
      <c r="A31" s="24"/>
      <c r="B31" s="25"/>
      <c r="C31" s="26"/>
      <c r="D31" s="26"/>
      <c r="E31" s="26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" thickBot="1" x14ac:dyDescent="0.35">
      <c r="A32" s="27"/>
      <c r="B32" s="28"/>
      <c r="C32" s="26"/>
      <c r="D32" s="26"/>
      <c r="E32" s="26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28.8" thickBot="1" x14ac:dyDescent="0.35">
      <c r="A33" s="14" t="s">
        <v>16</v>
      </c>
      <c r="B33" s="16"/>
      <c r="C33" s="29">
        <f t="shared" ref="C33:E33" si="3">SUM(C16:C32)</f>
        <v>0</v>
      </c>
      <c r="D33" s="29">
        <f t="shared" si="3"/>
        <v>4473.5200000000004</v>
      </c>
      <c r="E33" s="29">
        <f t="shared" si="3"/>
        <v>1455.18</v>
      </c>
      <c r="F33" s="30">
        <f>SUM(F16:F32)</f>
        <v>5928.7000000000007</v>
      </c>
      <c r="G33" s="31">
        <f>SUM(G16:G32)</f>
        <v>4473.5200000000004</v>
      </c>
      <c r="H33" s="21">
        <f>SUM(H16:H32)</f>
        <v>1455.52</v>
      </c>
    </row>
    <row r="34" spans="1:8" ht="13.95" customHeight="1" thickBot="1" x14ac:dyDescent="0.35">
      <c r="A34" s="45" t="s">
        <v>26</v>
      </c>
      <c r="B34" s="46"/>
      <c r="C34" s="46"/>
      <c r="D34" s="46"/>
      <c r="E34" s="46"/>
      <c r="F34" s="47"/>
      <c r="G34" s="43"/>
      <c r="H34" s="44"/>
    </row>
    <row r="35" spans="1:8" ht="15" thickBot="1" x14ac:dyDescent="0.35">
      <c r="A35" s="48" t="s">
        <v>24</v>
      </c>
      <c r="B35" s="49"/>
      <c r="C35" s="49"/>
      <c r="D35" s="49"/>
      <c r="E35" s="49"/>
      <c r="F35" s="49"/>
      <c r="G35" s="41">
        <f>H33-H34</f>
        <v>1455.52</v>
      </c>
      <c r="H35" s="42"/>
    </row>
    <row r="37" spans="1:8" x14ac:dyDescent="0.3">
      <c r="A37" s="1" t="s">
        <v>25</v>
      </c>
    </row>
    <row r="38" spans="1:8" x14ac:dyDescent="0.3">
      <c r="A38" s="1"/>
    </row>
    <row r="40" spans="1:8" x14ac:dyDescent="0.3">
      <c r="A40" s="1" t="s">
        <v>21</v>
      </c>
      <c r="B40" s="39" t="s">
        <v>29</v>
      </c>
      <c r="C40" s="39"/>
    </row>
    <row r="41" spans="1:8" x14ac:dyDescent="0.3">
      <c r="A41" s="1" t="s">
        <v>22</v>
      </c>
      <c r="B41" s="39" t="s">
        <v>32</v>
      </c>
      <c r="C41" s="39"/>
    </row>
    <row r="42" spans="1:8" x14ac:dyDescent="0.3">
      <c r="A42" s="17" t="s">
        <v>19</v>
      </c>
      <c r="B42" s="39" t="s">
        <v>29</v>
      </c>
      <c r="C42" s="39"/>
    </row>
    <row r="43" spans="1:8" x14ac:dyDescent="0.3">
      <c r="B43" s="38" t="s">
        <v>20</v>
      </c>
      <c r="C43" s="38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2E0AAE18-8806-47FE-A1E9-4F71361A4F4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Ain Salupõld</cp:lastModifiedBy>
  <dcterms:created xsi:type="dcterms:W3CDTF">2025-08-15T08:47:32Z</dcterms:created>
  <dcterms:modified xsi:type="dcterms:W3CDTF">2026-01-01T09:37:57Z</dcterms:modified>
</cp:coreProperties>
</file>